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előterjesztések_2023/PKB_1205/Király25-27-29_közbesz.elj/Műszaki dokumentációk_Király25-27-29/Árazatlan költségvetések/1. rész - Király u. 25/"/>
    </mc:Choice>
  </mc:AlternateContent>
  <xr:revisionPtr revIDLastSave="0" documentId="13_ncr:1_{4C86A3E2-0029-4564-94AC-A2798220DE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őösszesítő" sheetId="1" r:id="rId1"/>
    <sheet name="Tétellis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H4" i="2" s="1"/>
  <c r="I3" i="2"/>
  <c r="H3" i="2"/>
  <c r="I4" i="2" l="1"/>
  <c r="I5" i="2"/>
  <c r="H5" i="2"/>
  <c r="I7" i="2"/>
  <c r="H7" i="2"/>
  <c r="I6" i="2"/>
  <c r="H6" i="2"/>
  <c r="I2" i="2"/>
  <c r="H2" i="2"/>
  <c r="H8" i="2" l="1"/>
  <c r="C5" i="1" s="1"/>
  <c r="I8" i="2"/>
  <c r="D5" i="1" s="1"/>
  <c r="C6" i="1" l="1"/>
  <c r="C7" i="1" s="1"/>
  <c r="C8" i="1" s="1"/>
</calcChain>
</file>

<file path=xl/sharedStrings.xml><?xml version="1.0" encoding="utf-8"?>
<sst xmlns="http://schemas.openxmlformats.org/spreadsheetml/2006/main" count="40" uniqueCount="35">
  <si>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</si>
  <si>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</si>
  <si>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</si>
  <si>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</si>
  <si>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</si>
  <si>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</si>
  <si>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</si>
  <si>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</si>
  <si>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</si>
  <si>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48-031-1.6.2</t>
  </si>
  <si>
    <t>ker.m2</t>
  </si>
  <si>
    <t>48-031-1.6.6.2-0313050</t>
  </si>
  <si>
    <t>48-031-1.6.5.2-0313057</t>
  </si>
  <si>
    <t>48-012-5.2-0313001</t>
  </si>
  <si>
    <t>m2</t>
  </si>
  <si>
    <t>48-031-1.6.1</t>
  </si>
  <si>
    <t>Építmény közvetlen költségei (HUF)</t>
  </si>
  <si>
    <t>Költségvetés főösszesítő</t>
  </si>
  <si>
    <t>Megnevezés</t>
  </si>
  <si>
    <t>Anyagköltség</t>
  </si>
  <si>
    <t>Díjköltség</t>
  </si>
  <si>
    <t>1 Építmény közvetlen költségei</t>
  </si>
  <si>
    <t>2.1 ÁFA vetítési alap</t>
  </si>
  <si>
    <t>2.2 ÁFA</t>
  </si>
  <si>
    <t>3 A munka ára (HUF)</t>
  </si>
  <si>
    <t>Talajnedvesség elleni falszigetelés függőleges felületen, bevonatszigeteléssel két rétegben, minimum 2,0 mm száraz rétegvastagságú kétkomponensű szigetelőhabarccsal, glettvassal vagy simítóval felhordva, MAPEI Mapelastic / REMMERS WP Sulfatex / MC Proof 101 HS kétkomponensű, cementkötésű, kenhető vízszigetelő habarcs</t>
  </si>
  <si>
    <t>Megjegyzések:</t>
  </si>
  <si>
    <t>A költségvetés nem tételes felmérésen, hanem a rendelkezésre bocsátott tervek információin alapul. Tekintettel arra, hogy a tervek hiányosak, ill. pontatlanok lehetnek, így a feltüntetett mennyiségek csak hozzávetőleges számoknak tekinthetők, azokat az ajánlatadás előtt a helyszínen ellenőrizni szükséges.</t>
  </si>
  <si>
    <t>Utólagos talajnedvesség elleni vízszintes falszigetelés készítése, vékony, 20 cm alatti másodlagos tégla falszerkezetben, furatinjektálásos módszerrel, kétsorú injektálási furatsor elkészítése, tisztítása sűrített levegő befúvásával, injektáló pakkerek elhelyezésével</t>
  </si>
  <si>
    <t>Utólagos talajnedvesség elleni vízszintes falszigetelés készítése, vékony, 20 cm alatti másodlagos tégla falszerkezetben, furatinjektálásos módszerrel, nyomás nélküli injektálás (szerkezet beszívódásos telítése), kétsorú furatkiosztás esetén, szilikon emulzióval, MAPEI Mapestop Cream / REMMERS Kiesol C / MC Nisiwa C szilikon mikroemulziós injektálószer, felszivárgó nedvesség ellen</t>
  </si>
  <si>
    <t>Utólagos talajnedvesség elleni vízszintes falszigetelés készítése, vastag tégla vagy kő-tégla falszerkezetben, furatinjektálásos módszerrel, alacsony- vagy közepes nyomású injektálás,  kétsorú furatkiosztás esetén szilikon emulzióval, MAPEI Mapestop / REMMERS Kiesol / MC Oxal Dry In szilikon mikro-emulzióból álló injektálószer</t>
  </si>
  <si>
    <t>Utólagos talajnedvesség elleni vízszintes falszigetelés készítése, vastag tégla vagy kő-tégla falszerkezetben, furatinjektálásos módszerrel, kétsorú injektálási furatsor elkészítése, tisztítása sűrített levegő befúvásával, injektáló pakkerek elhelyezésével - egyoldali furatsor</t>
  </si>
  <si>
    <t>Utólagos talajnedvesség elleni vízszintes falszigetelés készítése, vastag tégla vagy kő-tégla falszerkezetben, furatinjektálásos módszerrel, kétsorú injektálási furatsor elkészítése, tisztítása sűrített levegő befúvásával, injektáló pakkerek elhelyezésével - kétoldali furatsor</t>
  </si>
  <si>
    <t>A tervdokumentációban is szereplő információk szerint a vékony, 20 cm alatti másodlagos falszerkezeteket lehetőség szerint el kell bontani, utólagos szigetelésük nem gazdaságos. Amennyiben ez nem valósítható meg, akkor szükséges a 4. és 5. pont szerinti munkák elvégzése. Erre való tekintettel az itt szereplő mennyiségek csak irányszámok, a pontos mennyiségeket az építész tervdokumentáció, ill. a megrendelői igények alapján módosítani kell.</t>
  </si>
  <si>
    <t>Budapest VII. ker., Király u. 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</si>
</sst>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b/>
      <sz val="14"/>
      <color theme="1"/>
      <name val="Times New Roman"/>
      <family val="2"/>
    </font>
    <font>
      <sz val="10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0" fontId="3" fillId="0" borderId="1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164" fontId="0" fillId="0" borderId="0" xfId="0" applyNumberFormat="1"/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sqref="A1:D1"/>
    </sheetView>
  </sheetViews>
  <sheetFormatPr defaultRowHeight="15" x14ac:dyDescent="0.25"/>
  <cols>
    <col min="1" max="1" width="30.7109375" customWidth="1"/>
    <col min="2" max="2" width="8.7109375" customWidth="1"/>
    <col min="3" max="4" width="12.7109375" customWidth="1"/>
  </cols>
  <sheetData>
    <row r="1" spans="1:4" x14ac:dyDescent="0.25">
      <c r="A1" s="13" t="s">
        <v>34</v>
      </c>
      <c r="B1" s="13"/>
      <c r="C1" s="13"/>
      <c r="D1" s="13"/>
    </row>
    <row r="3" spans="1:4" ht="18.75" x14ac:dyDescent="0.25">
      <c r="A3" s="14" t="s">
        <v>17</v>
      </c>
      <c r="B3" s="14"/>
      <c r="C3" s="14"/>
      <c r="D3" s="14"/>
    </row>
    <row r="4" spans="1:4" x14ac:dyDescent="0.25">
      <c r="A4" s="2" t="s">
        <v>18</v>
      </c>
      <c r="B4" s="3"/>
      <c r="C4" s="3" t="s">
        <v>19</v>
      </c>
      <c r="D4" s="3" t="s">
        <v>20</v>
      </c>
    </row>
    <row r="5" spans="1:4" x14ac:dyDescent="0.25">
      <c r="A5" s="4" t="s">
        <v>21</v>
      </c>
      <c r="C5" s="5">
        <f>ROUND(Tétellista!H8,0)</f>
        <v>0</v>
      </c>
      <c r="D5" s="5">
        <f>ROUND(Tétellista!I8,0)</f>
        <v>0</v>
      </c>
    </row>
    <row r="6" spans="1:4" x14ac:dyDescent="0.25">
      <c r="A6" s="4" t="s">
        <v>22</v>
      </c>
      <c r="C6" s="15">
        <f>ROUND(C5+D5,0)</f>
        <v>0</v>
      </c>
      <c r="D6" s="15"/>
    </row>
    <row r="7" spans="1:4" x14ac:dyDescent="0.25">
      <c r="A7" s="4" t="s">
        <v>23</v>
      </c>
      <c r="B7" s="6">
        <v>0.27</v>
      </c>
      <c r="C7" s="15">
        <f>ROUND(C6*B7,0)</f>
        <v>0</v>
      </c>
      <c r="D7" s="15"/>
    </row>
    <row r="8" spans="1:4" x14ac:dyDescent="0.25">
      <c r="A8" s="7" t="s">
        <v>24</v>
      </c>
      <c r="B8" s="7"/>
      <c r="C8" s="16">
        <f>ROUND(C7+C6,0)</f>
        <v>0</v>
      </c>
      <c r="D8" s="16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"/>
  <sheetViews>
    <sheetView zoomScaleNormal="100" workbookViewId="0">
      <selection activeCell="D8" sqref="D8"/>
    </sheetView>
  </sheetViews>
  <sheetFormatPr defaultRowHeight="15" x14ac:dyDescent="0.2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9" width="12.7109375" customWidth="1"/>
  </cols>
  <sheetData>
    <row r="1" spans="1:13" ht="25.5" x14ac:dyDescent="0.2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13" ht="89.25" x14ac:dyDescent="0.25">
      <c r="A2" s="4">
        <v>1</v>
      </c>
      <c r="B2" s="1" t="s">
        <v>9</v>
      </c>
      <c r="C2" s="4" t="s">
        <v>31</v>
      </c>
      <c r="D2" s="1">
        <v>9.1</v>
      </c>
      <c r="E2" s="4" t="s">
        <v>10</v>
      </c>
      <c r="F2" s="11"/>
      <c r="G2" s="11"/>
      <c r="H2" s="5">
        <f t="shared" ref="H2:H7" si="0">ROUND(F2*D2,0)</f>
        <v>0</v>
      </c>
      <c r="I2" s="5">
        <f t="shared" ref="I2:I7" si="1">ROUND(G2*D2,0)</f>
        <v>0</v>
      </c>
    </row>
    <row r="3" spans="1:13" ht="89.25" x14ac:dyDescent="0.25">
      <c r="A3" s="4">
        <v>2</v>
      </c>
      <c r="B3" s="1" t="s">
        <v>9</v>
      </c>
      <c r="C3" s="4" t="s">
        <v>32</v>
      </c>
      <c r="D3" s="1">
        <v>73.5</v>
      </c>
      <c r="E3" s="4" t="s">
        <v>10</v>
      </c>
      <c r="F3" s="11"/>
      <c r="G3" s="11"/>
      <c r="H3" s="5">
        <f t="shared" si="0"/>
        <v>0</v>
      </c>
      <c r="I3" s="5">
        <f t="shared" si="1"/>
        <v>0</v>
      </c>
      <c r="M3" s="12"/>
    </row>
    <row r="4" spans="1:13" ht="114.75" x14ac:dyDescent="0.25">
      <c r="A4" s="4">
        <v>3</v>
      </c>
      <c r="B4" s="1" t="s">
        <v>11</v>
      </c>
      <c r="C4" s="4" t="s">
        <v>30</v>
      </c>
      <c r="D4" s="1">
        <f>D2+D3</f>
        <v>82.6</v>
      </c>
      <c r="E4" s="4" t="s">
        <v>10</v>
      </c>
      <c r="F4" s="11"/>
      <c r="G4" s="11"/>
      <c r="H4" s="5">
        <f t="shared" si="0"/>
        <v>0</v>
      </c>
      <c r="I4" s="5">
        <f t="shared" si="1"/>
        <v>0</v>
      </c>
    </row>
    <row r="5" spans="1:13" ht="89.25" x14ac:dyDescent="0.25">
      <c r="A5" s="4">
        <v>4</v>
      </c>
      <c r="B5" s="1" t="s">
        <v>15</v>
      </c>
      <c r="C5" s="4" t="s">
        <v>28</v>
      </c>
      <c r="D5" s="1">
        <v>4.5</v>
      </c>
      <c r="E5" s="4" t="s">
        <v>10</v>
      </c>
      <c r="F5" s="11"/>
      <c r="G5" s="11"/>
      <c r="H5" s="5">
        <f t="shared" si="0"/>
        <v>0</v>
      </c>
      <c r="I5" s="5">
        <f t="shared" si="1"/>
        <v>0</v>
      </c>
    </row>
    <row r="6" spans="1:13" ht="127.5" x14ac:dyDescent="0.25">
      <c r="A6" s="4">
        <v>5</v>
      </c>
      <c r="B6" s="1" t="s">
        <v>12</v>
      </c>
      <c r="C6" s="4" t="s">
        <v>29</v>
      </c>
      <c r="D6" s="1">
        <v>4.5</v>
      </c>
      <c r="E6" s="4" t="s">
        <v>10</v>
      </c>
      <c r="F6" s="11"/>
      <c r="G6" s="11"/>
      <c r="H6" s="5">
        <f t="shared" si="0"/>
        <v>0</v>
      </c>
      <c r="I6" s="5">
        <f t="shared" si="1"/>
        <v>0</v>
      </c>
    </row>
    <row r="7" spans="1:13" ht="114.75" x14ac:dyDescent="0.25">
      <c r="A7" s="4">
        <v>6</v>
      </c>
      <c r="B7" s="1" t="s">
        <v>13</v>
      </c>
      <c r="C7" s="4" t="s">
        <v>25</v>
      </c>
      <c r="D7" s="1">
        <v>91.2</v>
      </c>
      <c r="E7" s="4" t="s">
        <v>14</v>
      </c>
      <c r="F7" s="11"/>
      <c r="G7" s="11"/>
      <c r="H7" s="5">
        <f t="shared" si="0"/>
        <v>0</v>
      </c>
      <c r="I7" s="5">
        <f t="shared" si="1"/>
        <v>0</v>
      </c>
    </row>
    <row r="8" spans="1:13" ht="28.5" x14ac:dyDescent="0.25">
      <c r="C8" s="7" t="s">
        <v>16</v>
      </c>
      <c r="D8" s="7"/>
      <c r="E8" s="7"/>
      <c r="F8" s="7"/>
      <c r="G8" s="7"/>
      <c r="H8" s="8">
        <f>ROUND(SUM(H2:H7),0)</f>
        <v>0</v>
      </c>
      <c r="I8" s="8">
        <f>ROUND(SUM(I2:I7),0)</f>
        <v>0</v>
      </c>
    </row>
    <row r="10" spans="1:13" ht="21" customHeight="1" x14ac:dyDescent="0.25">
      <c r="B10" s="10" t="s">
        <v>26</v>
      </c>
      <c r="C10" s="9"/>
      <c r="D10" s="9"/>
      <c r="E10" s="9"/>
      <c r="F10" s="9"/>
      <c r="G10" s="9"/>
      <c r="H10" s="9"/>
      <c r="I10" s="9"/>
    </row>
    <row r="11" spans="1:13" ht="34.5" customHeight="1" x14ac:dyDescent="0.25">
      <c r="B11" s="17" t="s">
        <v>27</v>
      </c>
      <c r="C11" s="17"/>
      <c r="D11" s="17"/>
      <c r="E11" s="17"/>
      <c r="F11" s="17"/>
      <c r="G11" s="17"/>
      <c r="H11" s="17"/>
      <c r="I11" s="17"/>
    </row>
    <row r="12" spans="1:13" ht="42.75" customHeight="1" x14ac:dyDescent="0.25">
      <c r="B12" s="17" t="s">
        <v>33</v>
      </c>
      <c r="C12" s="17"/>
      <c r="D12" s="17"/>
      <c r="E12" s="17"/>
      <c r="F12" s="17"/>
      <c r="G12" s="17"/>
      <c r="H12" s="17"/>
      <c r="I12" s="17"/>
    </row>
    <row r="13" spans="1:13" x14ac:dyDescent="0.25">
      <c r="B13" s="18"/>
      <c r="C13" s="18"/>
      <c r="D13" s="18"/>
      <c r="E13" s="18"/>
      <c r="F13" s="18"/>
      <c r="G13" s="18"/>
      <c r="H13" s="18"/>
      <c r="I13" s="18"/>
    </row>
  </sheetData>
  <mergeCells count="3">
    <mergeCell ref="B12:I12"/>
    <mergeCell ref="B13:I13"/>
    <mergeCell ref="B11:I11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Főösszesítő</vt:lpstr>
      <vt:lpstr>Tétellista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</dc:creator>
  <cp:lastModifiedBy>Zsoldis József</cp:lastModifiedBy>
  <cp:lastPrinted>2023-06-19T07:40:45Z</cp:lastPrinted>
  <dcterms:created xsi:type="dcterms:W3CDTF">2023-06-18T21:08:10Z</dcterms:created>
  <dcterms:modified xsi:type="dcterms:W3CDTF">2023-11-28T04:45:56Z</dcterms:modified>
</cp:coreProperties>
</file>